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zoffice4648-my.sharepoint.com/personal/mft_lesmandataires_com/Documents/Bureau/"/>
    </mc:Choice>
  </mc:AlternateContent>
  <xr:revisionPtr revIDLastSave="0" documentId="8_{48D47438-2041-4E08-83A4-010586E5C3B5}" xr6:coauthVersionLast="47" xr6:coauthVersionMax="47" xr10:uidLastSave="{00000000-0000-0000-0000-000000000000}"/>
  <bookViews>
    <workbookView xWindow="28680" yWindow="-120" windowWidth="29040" windowHeight="15720" xr2:uid="{FB085E64-F698-4C46-9ED2-D9D25906FF76}"/>
  </bookViews>
  <sheets>
    <sheet name="COPRO + G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7" i="1" l="1"/>
  <c r="E8" i="1"/>
  <c r="E30" i="1"/>
  <c r="F29" i="1"/>
  <c r="F28" i="1"/>
  <c r="F27" i="1"/>
  <c r="F26" i="1"/>
  <c r="F25" i="1"/>
  <c r="F24" i="1"/>
  <c r="F23" i="1"/>
  <c r="A23" i="1"/>
  <c r="A24" i="1" s="1"/>
  <c r="A25" i="1" s="1"/>
  <c r="A26" i="1" s="1"/>
  <c r="A27" i="1" s="1"/>
  <c r="A28" i="1" s="1"/>
  <c r="A29" i="1" s="1"/>
  <c r="F22" i="1"/>
  <c r="J18" i="1"/>
  <c r="I18" i="1"/>
  <c r="F18" i="1"/>
  <c r="E16" i="1"/>
  <c r="E15" i="1"/>
  <c r="E14" i="1"/>
  <c r="E13" i="1"/>
  <c r="E12" i="1"/>
  <c r="E11" i="1"/>
  <c r="E10" i="1"/>
  <c r="E7" i="1"/>
  <c r="A7" i="1"/>
  <c r="A8" i="1" s="1"/>
  <c r="A10" i="1" s="1"/>
  <c r="A11" i="1" s="1"/>
  <c r="A12" i="1" s="1"/>
  <c r="A13" i="1" s="1"/>
  <c r="A14" i="1" s="1"/>
  <c r="A15" i="1" s="1"/>
  <c r="A16" i="1" s="1"/>
  <c r="E6" i="1"/>
  <c r="E18" i="1" l="1"/>
  <c r="E36" i="1" s="1"/>
</calcChain>
</file>

<file path=xl/sharedStrings.xml><?xml version="1.0" encoding="utf-8"?>
<sst xmlns="http://schemas.openxmlformats.org/spreadsheetml/2006/main" count="63" uniqueCount="45">
  <si>
    <t>PREVISIONNEL 2026</t>
  </si>
  <si>
    <t xml:space="preserve"> </t>
  </si>
  <si>
    <t>MANDATS AG COPRO</t>
  </si>
  <si>
    <t>REF</t>
  </si>
  <si>
    <t>Nbre lots</t>
  </si>
  <si>
    <t>HONO AN HT</t>
  </si>
  <si>
    <t>HONO AN TTC</t>
  </si>
  <si>
    <t>HONO TRX HT</t>
  </si>
  <si>
    <t>HONO TRX TTC</t>
  </si>
  <si>
    <t>VACATIONS PART</t>
  </si>
  <si>
    <t>VACATION AG</t>
  </si>
  <si>
    <t>TOTAUX</t>
  </si>
  <si>
    <t xml:space="preserve">GESTION LOCATIVE </t>
  </si>
  <si>
    <t>TRANSACTION</t>
  </si>
  <si>
    <t>-</t>
  </si>
  <si>
    <t>Recu LAR Procédure</t>
  </si>
  <si>
    <t>Me quitte</t>
  </si>
  <si>
    <t>Local commercial</t>
  </si>
  <si>
    <t>Studio</t>
  </si>
  <si>
    <t>Maison</t>
  </si>
  <si>
    <t>T2</t>
  </si>
  <si>
    <t>Studio + T2</t>
  </si>
  <si>
    <t>La Garennes Colombes</t>
  </si>
  <si>
    <t>Rueil Malmaison</t>
  </si>
  <si>
    <t>Nanterre</t>
  </si>
  <si>
    <t>Nanterre + Rueil Malmaison</t>
  </si>
  <si>
    <t>LAR Chgt Syndic</t>
  </si>
  <si>
    <t>LAR Chgt syndic</t>
  </si>
  <si>
    <t>Dde Chgt Syndic</t>
  </si>
  <si>
    <t>MUTATION</t>
  </si>
  <si>
    <t>DERNIER MANDAT</t>
  </si>
  <si>
    <t>RUEIL MALMAISON</t>
  </si>
  <si>
    <t xml:space="preserve"> RUEIL MALMAISON</t>
  </si>
  <si>
    <t>92500 RUEIL MALMAISON</t>
  </si>
  <si>
    <t>Marcelin Berthelot</t>
  </si>
  <si>
    <t>PUTEAUX</t>
  </si>
  <si>
    <t xml:space="preserve"> SAINT CLOUD</t>
  </si>
  <si>
    <t>a</t>
  </si>
  <si>
    <t>b</t>
  </si>
  <si>
    <t>c</t>
  </si>
  <si>
    <t>d</t>
  </si>
  <si>
    <t>e</t>
  </si>
  <si>
    <t>f</t>
  </si>
  <si>
    <t>g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</si>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</sst>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&quot;€&quot;_ ;_ * \(#,##0.00\)\ &quot;€&quot;_ ;_ * &quot;-&quot;??_)\ &quot;€&quot;_ ;_ @_ 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3">
    <xf numFmtId="0" fontId="0" fillId="0" borderId="0" xfId="0"/>
    <xf numFmtId="164" fontId="0" fillId="0" borderId="0" xfId="1" applyFont="1"/>
    <xf numFmtId="0" fontId="0" fillId="0" borderId="0" xfId="0" applyAlignment="1">
      <alignment horizontal="center"/>
    </xf>
    <xf numFmtId="0" fontId="4" fillId="0" borderId="0" xfId="0" applyFont="1"/>
    <xf numFmtId="164" fontId="4" fillId="0" borderId="0" xfId="1" applyFont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4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4" fontId="4" fillId="0" borderId="1" xfId="1" applyFont="1" applyBorder="1"/>
    <xf numFmtId="164" fontId="4" fillId="0" borderId="1" xfId="0" applyNumberFormat="1" applyFont="1" applyBorder="1"/>
    <xf numFmtId="0" fontId="4" fillId="0" borderId="1" xfId="0" applyFont="1" applyBorder="1"/>
    <xf numFmtId="164" fontId="3" fillId="0" borderId="1" xfId="1" applyFont="1" applyBorder="1"/>
    <xf numFmtId="164" fontId="4" fillId="0" borderId="5" xfId="1" applyFont="1" applyBorder="1"/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164" fontId="4" fillId="0" borderId="0" xfId="1" applyFont="1" applyBorder="1"/>
    <xf numFmtId="164" fontId="4" fillId="0" borderId="0" xfId="1" applyFont="1" applyBorder="1" applyAlignment="1">
      <alignment horizontal="center"/>
    </xf>
    <xf numFmtId="0" fontId="4" fillId="0" borderId="8" xfId="0" applyFont="1" applyBorder="1"/>
    <xf numFmtId="164" fontId="4" fillId="0" borderId="0" xfId="1" applyFont="1" applyAlignment="1"/>
    <xf numFmtId="9" fontId="4" fillId="0" borderId="0" xfId="0" applyNumberFormat="1" applyFont="1" applyAlignment="1">
      <alignment horizontal="center"/>
    </xf>
    <xf numFmtId="164" fontId="6" fillId="0" borderId="0" xfId="1" applyFont="1" applyBorder="1"/>
    <xf numFmtId="164" fontId="4" fillId="0" borderId="0" xfId="1" applyFont="1" applyBorder="1" applyAlignment="1"/>
    <xf numFmtId="164" fontId="3" fillId="0" borderId="0" xfId="0" applyNumberFormat="1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4" fontId="4" fillId="0" borderId="11" xfId="1" applyFont="1" applyBorder="1"/>
    <xf numFmtId="164" fontId="4" fillId="0" borderId="11" xfId="0" applyNumberFormat="1" applyFont="1" applyBorder="1"/>
    <xf numFmtId="0" fontId="4" fillId="0" borderId="11" xfId="0" applyFont="1" applyBorder="1"/>
    <xf numFmtId="164" fontId="5" fillId="0" borderId="11" xfId="1" applyFont="1" applyBorder="1"/>
    <xf numFmtId="0" fontId="4" fillId="0" borderId="12" xfId="0" applyFon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64" fontId="4" fillId="0" borderId="17" xfId="1" applyFont="1" applyBorder="1"/>
    <xf numFmtId="0" fontId="4" fillId="0" borderId="17" xfId="0" applyFont="1" applyBorder="1"/>
    <xf numFmtId="164" fontId="4" fillId="0" borderId="18" xfId="1" applyFont="1" applyBorder="1"/>
    <xf numFmtId="164" fontId="3" fillId="0" borderId="0" xfId="1" applyFont="1"/>
    <xf numFmtId="0" fontId="7" fillId="0" borderId="0" xfId="0" applyFont="1"/>
    <xf numFmtId="0" fontId="4" fillId="0" borderId="3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5" fillId="0" borderId="0" xfId="0" applyFont="1" applyAlignment="1">
      <alignment wrapText="1"/>
    </xf>
    <xf numFmtId="14" fontId="4" fillId="0" borderId="0" xfId="0" applyNumberFormat="1" applyFont="1"/>
    <xf numFmtId="0" fontId="4" fillId="0" borderId="2" xfId="0" applyFont="1" applyBorder="1" applyAlignment="1">
      <alignment horizontal="center"/>
    </xf>
    <xf numFmtId="14" fontId="9" fillId="0" borderId="0" xfId="0" applyNumberFormat="1" applyFont="1"/>
    <xf numFmtId="0" fontId="4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164" fontId="3" fillId="0" borderId="19" xfId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164" fontId="5" fillId="0" borderId="19" xfId="1" applyFont="1" applyBorder="1" applyAlignment="1">
      <alignment horizontal="center" vertical="center"/>
    </xf>
    <xf numFmtId="164" fontId="5" fillId="0" borderId="19" xfId="1" applyFont="1" applyBorder="1" applyAlignment="1">
      <alignment horizontal="center" vertical="center" wrapText="1"/>
    </xf>
    <xf numFmtId="0" fontId="4" fillId="0" borderId="5" xfId="0" applyFont="1" applyBorder="1"/>
    <xf numFmtId="0" fontId="6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A8E16-4B25-434F-A730-77547A79AFC7}">
  <sheetPr>
    <pageSetUpPr fitToPage="1"/>
  </sheetPr>
  <dimension ref="A1:M36"/>
  <sheetViews>
    <sheetView tabSelected="1" topLeftCell="A18" zoomScale="150" zoomScaleNormal="150" workbookViewId="0">
      <selection activeCell="B30" sqref="B30:C30"/>
    </sheetView>
  </sheetViews>
  <sheetFormatPr baseColWidth="10" defaultRowHeight="15.75" x14ac:dyDescent="0.25"/>
  <cols>
    <col min="1" max="1" width="2.875" style="2" bestFit="1" customWidth="1"/>
    <col min="2" max="2" width="4.5" style="2" bestFit="1" customWidth="1"/>
    <col min="3" max="3" width="4.5" style="2" customWidth="1"/>
    <col min="4" max="4" width="31.125" style="39" customWidth="1"/>
    <col min="5" max="5" width="10.875" style="1" customWidth="1"/>
    <col min="6" max="6" width="11.375" customWidth="1"/>
    <col min="7" max="8" width="7.875" customWidth="1"/>
    <col min="9" max="9" width="6.875" style="1" customWidth="1"/>
    <col min="10" max="10" width="7.875" style="1" customWidth="1"/>
    <col min="11" max="11" width="7.875" customWidth="1"/>
    <col min="12" max="12" width="12.125" bestFit="1" customWidth="1"/>
  </cols>
  <sheetData>
    <row r="1" spans="1:13" ht="23.25" x14ac:dyDescent="0.35">
      <c r="A1" s="66" t="s">
        <v>0</v>
      </c>
      <c r="B1" s="66"/>
      <c r="C1" s="66"/>
      <c r="D1" s="66"/>
      <c r="E1" s="66"/>
      <c r="F1" s="66"/>
    </row>
    <row r="2" spans="1:13" ht="16.5" thickBot="1" x14ac:dyDescent="0.3">
      <c r="J2" s="1" t="s">
        <v>1</v>
      </c>
    </row>
    <row r="3" spans="1:13" ht="16.5" thickBot="1" x14ac:dyDescent="0.3">
      <c r="A3" s="67" t="s">
        <v>2</v>
      </c>
      <c r="B3" s="68"/>
      <c r="C3" s="68"/>
      <c r="D3" s="68"/>
      <c r="E3" s="68"/>
      <c r="F3" s="68"/>
      <c r="G3" s="57"/>
      <c r="H3" s="57"/>
      <c r="I3" s="13"/>
      <c r="J3" s="13"/>
      <c r="K3" s="14"/>
    </row>
    <row r="4" spans="1:13" ht="20.100000000000001" customHeight="1" x14ac:dyDescent="0.25">
      <c r="A4" s="49"/>
      <c r="B4" s="50" t="s">
        <v>3</v>
      </c>
      <c r="C4" s="53" t="s">
        <v>4</v>
      </c>
      <c r="D4" s="51"/>
      <c r="E4" s="52" t="s">
        <v>5</v>
      </c>
      <c r="F4" s="50" t="s">
        <v>6</v>
      </c>
      <c r="G4" s="53" t="s">
        <v>7</v>
      </c>
      <c r="H4" s="54" t="s">
        <v>8</v>
      </c>
      <c r="I4" s="55" t="s">
        <v>29</v>
      </c>
      <c r="J4" s="56" t="s">
        <v>9</v>
      </c>
      <c r="K4" s="54" t="s">
        <v>10</v>
      </c>
      <c r="L4" s="43" t="s">
        <v>30</v>
      </c>
    </row>
    <row r="5" spans="1:13" ht="9.9499999999999993" customHeight="1" x14ac:dyDescent="0.25">
      <c r="A5" s="8"/>
      <c r="B5" s="8"/>
      <c r="C5" s="8"/>
      <c r="E5" s="4"/>
      <c r="F5" s="3"/>
      <c r="G5" s="3"/>
      <c r="H5" s="3"/>
      <c r="I5" s="4"/>
      <c r="J5" s="4"/>
      <c r="K5" s="3"/>
    </row>
    <row r="6" spans="1:13" ht="20.100000000000001" customHeight="1" x14ac:dyDescent="0.25">
      <c r="A6" s="5">
        <v>1</v>
      </c>
      <c r="B6" s="5">
        <v>9014</v>
      </c>
      <c r="C6" s="5">
        <v>12</v>
      </c>
      <c r="D6" s="58" t="s">
        <v>31</v>
      </c>
      <c r="E6" s="9">
        <f t="shared" ref="E6:E16" si="0">F6/1.2</f>
        <v>2878.0166666666669</v>
      </c>
      <c r="F6" s="10">
        <v>3453.62</v>
      </c>
      <c r="G6" s="11"/>
      <c r="H6" s="11"/>
      <c r="I6" s="9"/>
      <c r="J6" s="9"/>
      <c r="K6" s="11"/>
      <c r="L6" s="46">
        <v>45267</v>
      </c>
    </row>
    <row r="7" spans="1:13" ht="20.100000000000001" customHeight="1" x14ac:dyDescent="0.25">
      <c r="A7" s="5">
        <f t="shared" ref="A7:A15" si="1">A6+1</f>
        <v>2</v>
      </c>
      <c r="B7" s="5">
        <v>9016</v>
      </c>
      <c r="C7" s="5">
        <v>32</v>
      </c>
      <c r="D7" s="58" t="s">
        <v>32</v>
      </c>
      <c r="E7" s="9">
        <f t="shared" si="0"/>
        <v>5830.8333333333339</v>
      </c>
      <c r="F7" s="10">
        <v>6997</v>
      </c>
      <c r="G7" s="11"/>
      <c r="H7" s="47"/>
      <c r="I7" s="9"/>
      <c r="J7" s="9"/>
      <c r="K7" s="11"/>
      <c r="L7" s="44">
        <v>46366</v>
      </c>
    </row>
    <row r="8" spans="1:13" ht="20.100000000000001" customHeight="1" x14ac:dyDescent="0.25">
      <c r="A8" s="5">
        <f t="shared" si="1"/>
        <v>3</v>
      </c>
      <c r="B8" s="5">
        <v>9056</v>
      </c>
      <c r="C8" s="5">
        <v>12</v>
      </c>
      <c r="D8" s="58" t="s">
        <v>33</v>
      </c>
      <c r="E8" s="9">
        <f t="shared" si="0"/>
        <v>2615.3416666666667</v>
      </c>
      <c r="F8" s="10">
        <v>3138.41</v>
      </c>
      <c r="G8" s="11"/>
      <c r="H8" s="11"/>
      <c r="I8" s="9"/>
      <c r="J8" s="9"/>
      <c r="K8" s="11"/>
      <c r="L8" s="44">
        <v>46367</v>
      </c>
      <c r="M8" s="3" t="s">
        <v>26</v>
      </c>
    </row>
    <row r="9" spans="1:13" ht="20.100000000000001" customHeight="1" x14ac:dyDescent="0.25">
      <c r="A9" s="5"/>
      <c r="B9" s="5">
        <v>9059</v>
      </c>
      <c r="C9" s="5">
        <v>24</v>
      </c>
      <c r="D9" s="58" t="s">
        <v>34</v>
      </c>
      <c r="E9" s="9">
        <v>5099.2299999999996</v>
      </c>
      <c r="F9" s="10">
        <v>6119.2</v>
      </c>
      <c r="G9" s="11"/>
      <c r="H9" s="47"/>
      <c r="I9" s="9"/>
      <c r="J9" s="9"/>
      <c r="K9" s="11"/>
      <c r="L9" s="44">
        <v>46366</v>
      </c>
      <c r="M9" s="3"/>
    </row>
    <row r="10" spans="1:13" ht="20.100000000000001" customHeight="1" x14ac:dyDescent="0.25">
      <c r="A10" s="5">
        <f>A8+1</f>
        <v>4</v>
      </c>
      <c r="B10" s="5">
        <v>9060</v>
      </c>
      <c r="C10" s="5">
        <v>18</v>
      </c>
      <c r="D10" s="58" t="s">
        <v>31</v>
      </c>
      <c r="E10" s="9">
        <f t="shared" si="0"/>
        <v>2083.3333333333335</v>
      </c>
      <c r="F10" s="10">
        <v>2500</v>
      </c>
      <c r="G10" s="11"/>
      <c r="H10" s="11"/>
      <c r="I10" s="9"/>
      <c r="J10" s="9"/>
      <c r="K10" s="11"/>
      <c r="L10" s="44">
        <v>46346</v>
      </c>
      <c r="M10" s="37" t="s">
        <v>27</v>
      </c>
    </row>
    <row r="11" spans="1:13" ht="20.100000000000001" customHeight="1" x14ac:dyDescent="0.25">
      <c r="A11" s="5">
        <f t="shared" si="1"/>
        <v>5</v>
      </c>
      <c r="B11" s="5">
        <v>9061</v>
      </c>
      <c r="C11" s="5">
        <v>12</v>
      </c>
      <c r="D11" s="58" t="s">
        <v>32</v>
      </c>
      <c r="E11" s="9">
        <f t="shared" si="0"/>
        <v>3500</v>
      </c>
      <c r="F11" s="10">
        <v>4200</v>
      </c>
      <c r="G11" s="11"/>
      <c r="H11" s="11"/>
      <c r="I11" s="9"/>
      <c r="J11" s="9"/>
      <c r="K11" s="11"/>
      <c r="L11" s="44">
        <v>46372</v>
      </c>
    </row>
    <row r="12" spans="1:13" ht="20.100000000000001" customHeight="1" x14ac:dyDescent="0.25">
      <c r="A12" s="5">
        <f t="shared" si="1"/>
        <v>6</v>
      </c>
      <c r="B12" s="5">
        <v>9064</v>
      </c>
      <c r="C12" s="5">
        <v>6</v>
      </c>
      <c r="D12" s="58" t="s">
        <v>31</v>
      </c>
      <c r="E12" s="9">
        <f t="shared" si="0"/>
        <v>4000</v>
      </c>
      <c r="F12" s="10">
        <v>4800</v>
      </c>
      <c r="G12" s="11"/>
      <c r="H12" s="11"/>
      <c r="I12" s="9"/>
      <c r="J12" s="9"/>
      <c r="K12" s="11"/>
      <c r="L12" s="46">
        <v>45811</v>
      </c>
    </row>
    <row r="13" spans="1:13" ht="20.100000000000001" customHeight="1" x14ac:dyDescent="0.25">
      <c r="A13" s="5">
        <f t="shared" si="1"/>
        <v>7</v>
      </c>
      <c r="B13" s="5">
        <v>9065</v>
      </c>
      <c r="C13" s="5">
        <v>15</v>
      </c>
      <c r="D13" s="58" t="s">
        <v>32</v>
      </c>
      <c r="E13" s="9">
        <f t="shared" si="0"/>
        <v>3333.3333333333335</v>
      </c>
      <c r="F13" s="10">
        <v>4000</v>
      </c>
      <c r="G13" s="11"/>
      <c r="H13" s="11"/>
      <c r="I13" s="9"/>
      <c r="J13" s="9"/>
      <c r="K13" s="11"/>
      <c r="L13" s="44">
        <v>46481</v>
      </c>
    </row>
    <row r="14" spans="1:13" ht="20.100000000000001" customHeight="1" x14ac:dyDescent="0.25">
      <c r="A14" s="5">
        <f t="shared" si="1"/>
        <v>8</v>
      </c>
      <c r="B14" s="5">
        <v>9066</v>
      </c>
      <c r="C14" s="5">
        <v>75</v>
      </c>
      <c r="D14" s="58" t="s">
        <v>35</v>
      </c>
      <c r="E14" s="9">
        <f t="shared" si="0"/>
        <v>14600</v>
      </c>
      <c r="F14" s="10">
        <v>17520</v>
      </c>
      <c r="G14" s="11"/>
      <c r="H14" s="47"/>
      <c r="I14" s="9"/>
      <c r="J14" s="9"/>
      <c r="K14" s="11"/>
      <c r="L14" s="44">
        <v>46295</v>
      </c>
    </row>
    <row r="15" spans="1:13" ht="20.100000000000001" customHeight="1" x14ac:dyDescent="0.25">
      <c r="A15" s="5">
        <f t="shared" si="1"/>
        <v>9</v>
      </c>
      <c r="B15" s="5">
        <v>9067</v>
      </c>
      <c r="C15" s="5">
        <v>22</v>
      </c>
      <c r="D15" s="58" t="s">
        <v>31</v>
      </c>
      <c r="E15" s="9">
        <f t="shared" si="0"/>
        <v>4180</v>
      </c>
      <c r="F15" s="10">
        <v>5016</v>
      </c>
      <c r="G15" s="11"/>
      <c r="H15" s="47"/>
      <c r="I15" s="9"/>
      <c r="J15" s="9"/>
      <c r="K15" s="11"/>
      <c r="L15" s="44">
        <v>46285</v>
      </c>
      <c r="M15" s="3" t="s">
        <v>28</v>
      </c>
    </row>
    <row r="16" spans="1:13" ht="20.100000000000001" customHeight="1" x14ac:dyDescent="0.25">
      <c r="A16" s="5">
        <f>A15+1</f>
        <v>10</v>
      </c>
      <c r="B16" s="5">
        <v>9068</v>
      </c>
      <c r="C16" s="5">
        <v>38</v>
      </c>
      <c r="D16" s="58" t="s">
        <v>36</v>
      </c>
      <c r="E16" s="9">
        <f t="shared" si="0"/>
        <v>4500</v>
      </c>
      <c r="F16" s="10">
        <v>5400</v>
      </c>
      <c r="G16" s="11"/>
      <c r="H16" s="11"/>
      <c r="I16" s="9"/>
      <c r="J16" s="9"/>
      <c r="K16" s="11"/>
      <c r="L16" s="44">
        <v>46295</v>
      </c>
      <c r="M16" s="3" t="s">
        <v>27</v>
      </c>
    </row>
    <row r="17" spans="1:12" ht="12" customHeight="1" x14ac:dyDescent="0.25">
      <c r="A17" s="5"/>
      <c r="B17" s="45"/>
      <c r="C17" s="38">
        <f>SUM(C6:C16)</f>
        <v>266</v>
      </c>
      <c r="D17" s="40"/>
      <c r="E17" s="9"/>
      <c r="F17" s="10"/>
      <c r="G17" s="11"/>
      <c r="H17" s="11"/>
      <c r="I17" s="9"/>
      <c r="J17" s="9"/>
      <c r="K17" s="11"/>
      <c r="L17" s="3"/>
    </row>
    <row r="18" spans="1:12" ht="20.100000000000001" customHeight="1" x14ac:dyDescent="0.25">
      <c r="A18" s="5"/>
      <c r="B18" s="69" t="s">
        <v>11</v>
      </c>
      <c r="C18" s="70"/>
      <c r="D18" s="40"/>
      <c r="E18" s="12">
        <f>SUM(E6:E16)</f>
        <v>52620.088333333333</v>
      </c>
      <c r="F18" s="10">
        <f>SUM(F6:F16)</f>
        <v>63144.229999999996</v>
      </c>
      <c r="G18" s="9">
        <v>0</v>
      </c>
      <c r="H18" s="11"/>
      <c r="I18" s="12">
        <f>SUM(I6:I10)</f>
        <v>0</v>
      </c>
      <c r="J18" s="12">
        <f>SUM(J6:J10)</f>
        <v>0</v>
      </c>
      <c r="K18" s="11"/>
      <c r="L18" s="3"/>
    </row>
    <row r="19" spans="1:12" ht="30" customHeight="1" thickBot="1" x14ac:dyDescent="0.3">
      <c r="A19" s="8"/>
      <c r="B19" s="8" t="s">
        <v>1</v>
      </c>
      <c r="C19" s="8"/>
      <c r="E19" s="4"/>
      <c r="F19" s="3"/>
      <c r="G19" s="3"/>
      <c r="H19" s="3"/>
      <c r="I19" s="4"/>
      <c r="J19" s="4"/>
      <c r="K19" s="3"/>
    </row>
    <row r="20" spans="1:12" ht="29.1" customHeight="1" thickBot="1" x14ac:dyDescent="0.3">
      <c r="A20" s="71" t="s">
        <v>12</v>
      </c>
      <c r="B20" s="72"/>
      <c r="C20" s="72"/>
      <c r="D20" s="72"/>
      <c r="E20" s="72"/>
      <c r="F20" s="72"/>
      <c r="G20" s="72"/>
      <c r="H20" s="72"/>
      <c r="I20" s="72"/>
      <c r="J20" s="13"/>
      <c r="K20" s="14"/>
    </row>
    <row r="21" spans="1:12" x14ac:dyDescent="0.25">
      <c r="A21" s="15"/>
      <c r="B21" s="8"/>
      <c r="C21" s="8"/>
      <c r="E21" s="7" t="s">
        <v>5</v>
      </c>
      <c r="F21" s="6" t="s">
        <v>6</v>
      </c>
      <c r="G21" s="3"/>
      <c r="H21" s="3"/>
      <c r="I21" s="16"/>
      <c r="J21" s="17"/>
      <c r="K21" s="18"/>
    </row>
    <row r="22" spans="1:12" x14ac:dyDescent="0.25">
      <c r="A22" s="48">
        <v>1</v>
      </c>
      <c r="B22" s="64" t="s">
        <v>37</v>
      </c>
      <c r="C22" s="65"/>
      <c r="E22" s="19">
        <v>3710</v>
      </c>
      <c r="F22" s="16">
        <f>E22+(E22*20%)</f>
        <v>4452</v>
      </c>
      <c r="G22" s="3" t="s">
        <v>17</v>
      </c>
      <c r="H22" s="20"/>
      <c r="I22" s="16" t="s">
        <v>22</v>
      </c>
      <c r="J22" s="21"/>
      <c r="K22" s="18"/>
      <c r="L22" s="37" t="s">
        <v>15</v>
      </c>
    </row>
    <row r="23" spans="1:12" x14ac:dyDescent="0.25">
      <c r="A23" s="5">
        <f t="shared" ref="A23:A29" si="2">A22+1</f>
        <v>2</v>
      </c>
      <c r="B23" s="63" t="s">
        <v>38</v>
      </c>
      <c r="C23" s="59"/>
      <c r="E23" s="19">
        <v>531.63</v>
      </c>
      <c r="F23" s="16">
        <f t="shared" ref="F23:F29" si="3">E23+(E23*20%)</f>
        <v>637.95600000000002</v>
      </c>
      <c r="G23" s="3" t="s">
        <v>18</v>
      </c>
      <c r="H23" s="20"/>
      <c r="I23" s="16" t="s">
        <v>23</v>
      </c>
      <c r="J23" s="16"/>
      <c r="K23" s="18"/>
    </row>
    <row r="24" spans="1:12" x14ac:dyDescent="0.25">
      <c r="A24" s="5">
        <f t="shared" si="2"/>
        <v>3</v>
      </c>
      <c r="B24" s="63" t="s">
        <v>39</v>
      </c>
      <c r="C24" s="59"/>
      <c r="E24" s="19">
        <v>488.65</v>
      </c>
      <c r="F24" s="16">
        <f t="shared" si="3"/>
        <v>586.38</v>
      </c>
      <c r="G24" s="3" t="s">
        <v>19</v>
      </c>
      <c r="H24" s="20"/>
      <c r="I24" s="16" t="s">
        <v>24</v>
      </c>
      <c r="J24" s="16"/>
      <c r="K24" s="18"/>
    </row>
    <row r="25" spans="1:12" x14ac:dyDescent="0.25">
      <c r="A25" s="48">
        <f t="shared" si="2"/>
        <v>4</v>
      </c>
      <c r="B25" s="64" t="s">
        <v>40</v>
      </c>
      <c r="C25" s="65"/>
      <c r="E25" s="19">
        <v>3913</v>
      </c>
      <c r="F25" s="16">
        <f t="shared" si="3"/>
        <v>4695.6000000000004</v>
      </c>
      <c r="G25" s="3" t="s">
        <v>17</v>
      </c>
      <c r="H25" s="20"/>
      <c r="I25" s="16" t="s">
        <v>23</v>
      </c>
      <c r="J25" s="16"/>
      <c r="K25" s="18"/>
      <c r="L25" s="37" t="s">
        <v>16</v>
      </c>
    </row>
    <row r="26" spans="1:12" x14ac:dyDescent="0.25">
      <c r="A26" s="48">
        <f t="shared" si="2"/>
        <v>5</v>
      </c>
      <c r="B26" s="64" t="s">
        <v>41</v>
      </c>
      <c r="C26" s="65"/>
      <c r="E26" s="22">
        <v>241.5</v>
      </c>
      <c r="F26" s="16">
        <f t="shared" si="3"/>
        <v>289.8</v>
      </c>
      <c r="G26" s="3" t="s">
        <v>18</v>
      </c>
      <c r="H26" s="20"/>
      <c r="I26" s="16" t="s">
        <v>23</v>
      </c>
      <c r="J26" s="16"/>
      <c r="K26" s="18"/>
      <c r="L26" s="37" t="s">
        <v>16</v>
      </c>
    </row>
    <row r="27" spans="1:12" x14ac:dyDescent="0.25">
      <c r="A27" s="5">
        <f t="shared" si="2"/>
        <v>6</v>
      </c>
      <c r="B27" s="63" t="s">
        <v>42</v>
      </c>
      <c r="C27" s="59"/>
      <c r="E27" s="19">
        <v>1474.5</v>
      </c>
      <c r="F27" s="16">
        <f t="shared" si="3"/>
        <v>1769.4</v>
      </c>
      <c r="G27" s="3" t="s">
        <v>20</v>
      </c>
      <c r="H27" s="20"/>
      <c r="I27" s="16" t="s">
        <v>23</v>
      </c>
      <c r="J27" s="16"/>
      <c r="K27" s="18"/>
      <c r="L27" s="37"/>
    </row>
    <row r="28" spans="1:12" x14ac:dyDescent="0.25">
      <c r="A28" s="48">
        <f t="shared" si="2"/>
        <v>7</v>
      </c>
      <c r="B28" s="64" t="s">
        <v>43</v>
      </c>
      <c r="C28" s="65"/>
      <c r="E28" s="19">
        <v>1437.33</v>
      </c>
      <c r="F28" s="16">
        <f t="shared" si="3"/>
        <v>1724.7959999999998</v>
      </c>
      <c r="G28" s="3" t="s">
        <v>21</v>
      </c>
      <c r="H28" s="20"/>
      <c r="I28" s="16" t="s">
        <v>25</v>
      </c>
      <c r="J28" s="16"/>
      <c r="K28" s="18"/>
      <c r="L28" s="37" t="s">
        <v>16</v>
      </c>
    </row>
    <row r="29" spans="1:12" x14ac:dyDescent="0.25">
      <c r="A29" s="5">
        <f t="shared" si="2"/>
        <v>8</v>
      </c>
      <c r="B29" s="63" t="s">
        <v>44</v>
      </c>
      <c r="C29" s="59"/>
      <c r="E29" s="19">
        <v>510</v>
      </c>
      <c r="F29" s="16">
        <f t="shared" si="3"/>
        <v>612</v>
      </c>
      <c r="G29" s="3" t="s">
        <v>18</v>
      </c>
      <c r="H29" s="20"/>
      <c r="I29" s="16" t="s">
        <v>23</v>
      </c>
      <c r="J29" s="16"/>
      <c r="K29" s="18"/>
    </row>
    <row r="30" spans="1:12" x14ac:dyDescent="0.25">
      <c r="A30" s="15"/>
      <c r="B30" s="59"/>
      <c r="C30" s="59"/>
      <c r="E30" s="23">
        <f>SUM(E22:E29)</f>
        <v>12306.609999999999</v>
      </c>
      <c r="F30" s="16"/>
      <c r="G30" s="3"/>
      <c r="H30" s="20"/>
      <c r="I30" s="16"/>
      <c r="J30" s="16"/>
      <c r="K30" s="18"/>
    </row>
    <row r="31" spans="1:12" ht="16.5" thickBot="1" x14ac:dyDescent="0.3">
      <c r="A31" s="24"/>
      <c r="B31" s="25"/>
      <c r="C31" s="25"/>
      <c r="D31" s="41"/>
      <c r="E31" s="26"/>
      <c r="F31" s="27"/>
      <c r="G31" s="28"/>
      <c r="H31" s="28"/>
      <c r="I31" s="26"/>
      <c r="J31" s="29"/>
      <c r="K31" s="30"/>
    </row>
    <row r="32" spans="1:12" ht="16.5" thickBot="1" x14ac:dyDescent="0.3">
      <c r="A32" s="8"/>
      <c r="B32" s="8"/>
      <c r="C32" s="8"/>
      <c r="E32" s="4"/>
      <c r="F32" s="3"/>
      <c r="G32" s="3"/>
      <c r="H32" s="3"/>
      <c r="I32" s="4"/>
      <c r="J32" s="4"/>
      <c r="K32" s="3"/>
    </row>
    <row r="33" spans="1:11" ht="27.95" customHeight="1" x14ac:dyDescent="0.25">
      <c r="A33" s="60" t="s">
        <v>13</v>
      </c>
      <c r="B33" s="61"/>
      <c r="C33" s="61"/>
      <c r="D33" s="61"/>
      <c r="E33" s="61"/>
      <c r="F33" s="61"/>
      <c r="G33" s="61"/>
      <c r="H33" s="61"/>
      <c r="I33" s="62"/>
      <c r="J33" s="4"/>
      <c r="K33" s="3"/>
    </row>
    <row r="34" spans="1:11" ht="16.5" thickBot="1" x14ac:dyDescent="0.3">
      <c r="A34" s="31"/>
      <c r="B34" s="32"/>
      <c r="C34" s="32"/>
      <c r="D34" s="42"/>
      <c r="E34" s="33" t="s">
        <v>14</v>
      </c>
      <c r="F34" s="33">
        <v>0</v>
      </c>
      <c r="G34" s="34"/>
      <c r="H34" s="34"/>
      <c r="I34" s="35"/>
      <c r="J34" s="4"/>
      <c r="K34" s="3"/>
    </row>
    <row r="35" spans="1:11" x14ac:dyDescent="0.25">
      <c r="A35" s="8"/>
      <c r="B35" s="8"/>
      <c r="C35" s="8"/>
      <c r="E35" s="4"/>
      <c r="F35" s="3"/>
      <c r="G35" s="3"/>
      <c r="H35" s="3"/>
      <c r="I35" s="4"/>
      <c r="J35" s="4"/>
      <c r="K35" s="3"/>
    </row>
    <row r="36" spans="1:11" x14ac:dyDescent="0.25">
      <c r="A36" s="8"/>
      <c r="B36" s="8"/>
      <c r="C36" s="8"/>
      <c r="E36" s="36">
        <f>E18+E30</f>
        <v>64926.698333333334</v>
      </c>
      <c r="F36" s="3"/>
      <c r="G36" s="3"/>
      <c r="H36" s="3"/>
      <c r="I36" s="4"/>
      <c r="J36" s="4"/>
      <c r="K36" s="3"/>
    </row>
  </sheetData>
  <mergeCells count="14">
    <mergeCell ref="B23:C23"/>
    <mergeCell ref="A1:F1"/>
    <mergeCell ref="A3:F3"/>
    <mergeCell ref="B18:C18"/>
    <mergeCell ref="A20:I20"/>
    <mergeCell ref="B22:C22"/>
    <mergeCell ref="B30:C30"/>
    <mergeCell ref="A33:I33"/>
    <mergeCell ref="B24:C24"/>
    <mergeCell ref="B25:C25"/>
    <mergeCell ref="B26:C26"/>
    <mergeCell ref="B27:C27"/>
    <mergeCell ref="B28:C28"/>
    <mergeCell ref="B29:C29"/>
  </mergeCells>
  <pageMargins left="0.7" right="0.7" top="0.75" bottom="0.75" header="0.3" footer="0.3"/>
  <pageSetup paperSize="9" scale="78" orientation="landscape" horizontalDpi="0" verticalDpi="0" copies="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COPRO + GL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MAITRE</dc:creator>
  <cp:lastModifiedBy>Margaux Fouet</cp:lastModifiedBy>
  <cp:lastPrinted>2026-06-25T13:58:29Z</cp:lastPrinted>
  <dcterms:created xsi:type="dcterms:W3CDTF">2026-06-25T09:31:38Z</dcterms:created>
  <dcterms:modified xsi:type="dcterms:W3CDTF">2026-08-04T07:29:43Z</dcterms:modified>
</cp:coreProperties>
</file>